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incegeorgescountymd-my.sharepoint.com/personal/ajlangley_co_pg_md_us/Documents/Desktop/New Docs/"/>
    </mc:Choice>
  </mc:AlternateContent>
  <xr:revisionPtr revIDLastSave="0" documentId="8_{A3E59784-6B9E-4B54-9727-A7FA37E00ADD}" xr6:coauthVersionLast="47" xr6:coauthVersionMax="47" xr10:uidLastSave="{00000000-0000-0000-0000-000000000000}"/>
  <bookViews>
    <workbookView xWindow="-108" yWindow="-108" windowWidth="23256" windowHeight="13176" xr2:uid="{C14A8EE3-6936-4D4C-A6DC-FD46CE8FEA08}"/>
  </bookViews>
  <sheets>
    <sheet name="Appl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2" i="1" l="1"/>
  <c r="F141" i="1"/>
  <c r="F139" i="1"/>
  <c r="F126" i="1"/>
  <c r="F125" i="1"/>
  <c r="F131" i="1" s="1"/>
  <c r="F134" i="1" s="1"/>
  <c r="F136" i="1" s="1"/>
  <c r="F124" i="1"/>
  <c r="F118" i="1"/>
  <c r="F117" i="1"/>
  <c r="F115" i="1"/>
  <c r="F102" i="1"/>
  <c r="F101" i="1"/>
  <c r="F107" i="1" s="1"/>
  <c r="F110" i="1" s="1"/>
  <c r="F112" i="1" s="1"/>
  <c r="F100" i="1"/>
  <c r="F94" i="1"/>
  <c r="F93" i="1"/>
  <c r="F91" i="1"/>
  <c r="F78" i="1"/>
  <c r="F77" i="1"/>
  <c r="F83" i="1" s="1"/>
  <c r="F86" i="1" s="1"/>
  <c r="F88" i="1" s="1"/>
  <c r="F76" i="1"/>
  <c r="F70" i="1"/>
  <c r="F69" i="1"/>
  <c r="F67" i="1"/>
  <c r="F54" i="1" l="1"/>
  <c r="F53" i="1"/>
  <c r="F52" i="1"/>
  <c r="F59" i="1" l="1"/>
  <c r="F62" i="1" s="1"/>
  <c r="F64" i="1" s="1"/>
</calcChain>
</file>

<file path=xl/sharedStrings.xml><?xml version="1.0" encoding="utf-8"?>
<sst xmlns="http://schemas.openxmlformats.org/spreadsheetml/2006/main" count="451" uniqueCount="135">
  <si>
    <t>Appliances</t>
  </si>
  <si>
    <t>Air Conditioners</t>
  </si>
  <si>
    <t>Refrigerator</t>
  </si>
  <si>
    <t>Stove</t>
  </si>
  <si>
    <t>Garbage Disposal</t>
  </si>
  <si>
    <t>Water Heater</t>
  </si>
  <si>
    <t>Dishwasher</t>
  </si>
  <si>
    <t>Microwave Oven</t>
  </si>
  <si>
    <t>Washer/Dryer</t>
  </si>
  <si>
    <t>Fans</t>
  </si>
  <si>
    <t>Cabinets</t>
  </si>
  <si>
    <t>Carpentry</t>
  </si>
  <si>
    <t>Counters</t>
  </si>
  <si>
    <t>Doors</t>
  </si>
  <si>
    <t>Knobs</t>
  </si>
  <si>
    <t>Screen Doors</t>
  </si>
  <si>
    <t>Structural Repair and Retrofitting</t>
  </si>
  <si>
    <t>Foundation Repair</t>
  </si>
  <si>
    <t>Foundation Replacement</t>
  </si>
  <si>
    <t>Foundation Bolting</t>
  </si>
  <si>
    <t>Iron or Steel Work</t>
  </si>
  <si>
    <t>Masonry-Chimney Repair</t>
  </si>
  <si>
    <t>Shear Wall Installation</t>
  </si>
  <si>
    <t>Electrical Wiring</t>
  </si>
  <si>
    <t>Elevator</t>
  </si>
  <si>
    <t>Fencing</t>
  </si>
  <si>
    <t>Chain</t>
  </si>
  <si>
    <t>Block</t>
  </si>
  <si>
    <t>Wood</t>
  </si>
  <si>
    <t>Fire Systems</t>
  </si>
  <si>
    <t>Fire Alarm System</t>
  </si>
  <si>
    <t>Fire Sprinkler System</t>
  </si>
  <si>
    <t>Fire Escape</t>
  </si>
  <si>
    <t>Hardwood</t>
  </si>
  <si>
    <t>Tile and Linoleum</t>
  </si>
  <si>
    <t>Carpet</t>
  </si>
  <si>
    <t>Carpet Pad</t>
  </si>
  <si>
    <t>Subfloor</t>
  </si>
  <si>
    <t>Wrought Iron</t>
  </si>
  <si>
    <t>Glass</t>
  </si>
  <si>
    <t>Windows</t>
  </si>
  <si>
    <t>Mirrors</t>
  </si>
  <si>
    <t>Central</t>
  </si>
  <si>
    <t>Gas</t>
  </si>
  <si>
    <t>Electric</t>
  </si>
  <si>
    <t>Solar</t>
  </si>
  <si>
    <t>Insulation</t>
  </si>
  <si>
    <t>Landscaping</t>
  </si>
  <si>
    <t>Planting</t>
  </si>
  <si>
    <t>Sprinklers</t>
  </si>
  <si>
    <t>Tree Replacement</t>
  </si>
  <si>
    <t>Lighting</t>
  </si>
  <si>
    <t>Interior</t>
  </si>
  <si>
    <t>Exterior</t>
  </si>
  <si>
    <t>Plumbing</t>
  </si>
  <si>
    <t>Fixtures</t>
  </si>
  <si>
    <t>Pipe Replacement</t>
  </si>
  <si>
    <t>Re-Pipe Entire Building</t>
  </si>
  <si>
    <t>Painting</t>
  </si>
  <si>
    <t>Paving</t>
  </si>
  <si>
    <t>Asphalt</t>
  </si>
  <si>
    <t>Cement</t>
  </si>
  <si>
    <t>Decking</t>
  </si>
  <si>
    <t>Plastering</t>
  </si>
  <si>
    <t>Roofing</t>
  </si>
  <si>
    <t>Shingle/Asphalt</t>
  </si>
  <si>
    <t>Built-up, Tar and Gravel</t>
  </si>
  <si>
    <t>Tile</t>
  </si>
  <si>
    <t>Gutters/Downspouts</t>
  </si>
  <si>
    <t>Entry Telephone Intercom</t>
  </si>
  <si>
    <t>Gates/Doors</t>
  </si>
  <si>
    <t>Alarms</t>
  </si>
  <si>
    <t>Heating and Cooling Systems</t>
  </si>
  <si>
    <t>Permanent Rent Stabilization and Protection Act of 2024</t>
  </si>
  <si>
    <t xml:space="preserve">applicable Maryland and Prince George’s County laws and regulations with the submission of this </t>
  </si>
  <si>
    <t>Workbook. The making of false statements on this Workbook is punishable by civil or criminal penalties.</t>
  </si>
  <si>
    <t>Signature</t>
  </si>
  <si>
    <t>Name</t>
  </si>
  <si>
    <t>Date</t>
  </si>
  <si>
    <t>Flooring</t>
  </si>
  <si>
    <t>Miscellenaous</t>
  </si>
  <si>
    <t>Other</t>
  </si>
  <si>
    <t>Building Address</t>
  </si>
  <si>
    <t>Unit ID</t>
  </si>
  <si>
    <t>Building ID</t>
  </si>
  <si>
    <t>Additional Certifications:</t>
  </si>
  <si>
    <t>Notes</t>
  </si>
  <si>
    <t>Data and formulas in Grey Shaded Cells should not be modified</t>
  </si>
  <si>
    <t>Property Name</t>
  </si>
  <si>
    <t>Copy and add Rows below for each additional rental unit</t>
  </si>
  <si>
    <t>Building and Unit Information</t>
  </si>
  <si>
    <t xml:space="preserve">best of my knowledge and belief and are made under the penalties of perjury.  I agree to comply with all </t>
  </si>
  <si>
    <t>I certify that all information included in this Workbook and any attachments are true and complete to the</t>
  </si>
  <si>
    <t>Building #1</t>
  </si>
  <si>
    <t>Building #1 Summary</t>
  </si>
  <si>
    <t>Date of this Application</t>
  </si>
  <si>
    <t>Applicant must enter data in Yellow Shaded Cells</t>
  </si>
  <si>
    <t>B) Architectural Fees</t>
  </si>
  <si>
    <t>C) General Contractor Fees</t>
  </si>
  <si>
    <t>Add additional buildings as necessary</t>
  </si>
  <si>
    <t>Owner/Landlord Attestation (must be completed upon submission of Workbook to DPIE)</t>
  </si>
  <si>
    <t>Capital Improvement Surcharge Workbook and Application</t>
  </si>
  <si>
    <t>1) The surcharge(s) calculated below are limited to an amount necessary to cover the costs of capital improvements for regulated unit(s) [Code: 13-145(b)(1)]</t>
  </si>
  <si>
    <t>Capital Improvement Details</t>
  </si>
  <si>
    <t>Eligible capital improvements DO NOT include the costs of ordinary repair and maintenance</t>
  </si>
  <si>
    <t>Capital improvements must have been completed on or after October 17, 2024</t>
  </si>
  <si>
    <t>Costs at Time of Capital Improvements</t>
  </si>
  <si>
    <t>Total Cost of Capital Improvements</t>
  </si>
  <si>
    <t>A) Capital Improvement Expenses</t>
  </si>
  <si>
    <t>D) Total Cost of Capital Improvements (Line A + Line B + Line C)</t>
  </si>
  <si>
    <t>E) Loan Interest and Service Charges (if any)</t>
  </si>
  <si>
    <t>F) Adjusted Cost of Capital Improvements (Line D + Line E)</t>
  </si>
  <si>
    <t>Number of Rental Units in Building</t>
  </si>
  <si>
    <r>
      <t xml:space="preserve">2) The capital improvements </t>
    </r>
    <r>
      <rPr>
        <u/>
        <sz val="11"/>
        <color theme="1"/>
        <rFont val="Aptos Narrow"/>
        <family val="2"/>
        <scheme val="minor"/>
      </rPr>
      <t>exclude</t>
    </r>
    <r>
      <rPr>
        <sz val="11"/>
        <color theme="1"/>
        <rFont val="Aptos Narrow"/>
        <family val="2"/>
        <scheme val="minor"/>
      </rPr>
      <t xml:space="preserve"> the costs of ordinary repair and maintenance [Code: 13-145(b)(1)]</t>
    </r>
  </si>
  <si>
    <t>3) The capital improvements exclude the costs necessary to address code or habitability violations unless the Director of DPIE has approved a waiver [Code: 13-145(b)(6)]</t>
  </si>
  <si>
    <t>4) The capital improvements enhance the health, safety, and security of tenants or the habitability of rental housing [Code: 13-145(b)(6)]</t>
  </si>
  <si>
    <t>5) Capital improvements that result in energy savings are included only if the savings are passed on to the tenant [Code: 13-145(b)(7)]</t>
  </si>
  <si>
    <t>6) The capital improvements are depreciable under the federal Internal Revenue Code [Code: 13-145(b)(8)]</t>
  </si>
  <si>
    <t>7) All required governmental permits and approvals have been granted for the capital improvements [Code: 13-145(b)(10)]</t>
  </si>
  <si>
    <t>Were Capital Improvements completed for all units in the Building? (Check Box if Yes)</t>
  </si>
  <si>
    <t>Number of Months for Capital Improvement Surcharge</t>
  </si>
  <si>
    <t>Number of Buildings</t>
  </si>
  <si>
    <t>Total Number of Units</t>
  </si>
  <si>
    <t>Total Number of Regulated Units</t>
  </si>
  <si>
    <t>Director of DPIE to include the costs of correcting Code and/or Habitability violations in calculating</t>
  </si>
  <si>
    <t>the Capital Improvement Surcharge.  If this Application is seeking a waiver, please describe the facts</t>
  </si>
  <si>
    <t xml:space="preserve">In accordance with Section 13-145(b)(6) of the PRSA Code, a new owner may request a waiver from the </t>
  </si>
  <si>
    <t>Waiver Request for Capital Improvement Surcharge for Correction of Code/Habitability Violations</t>
  </si>
  <si>
    <t>Max. Monthly Surcharge (%) that may be added to Base Rent for regulated units</t>
  </si>
  <si>
    <t>8) Upon request of DPIE or a tenant with an active lease for an affected unit, the owner/landlord will make available plans, contracts, specifications, and permits related to the capital improvements [Code: 13-145(c)(1)]</t>
  </si>
  <si>
    <t>9) Upon completion of capitalized improvements below, the owner/landlord will permit the return to the affected rental unit any tenant with an active lease displaced due to the improvements [Code: 13-145(c)(2)]</t>
  </si>
  <si>
    <t>11) All costs detailed below are supported by back-up documentation such as invoices, contracts and receipts.  Backup documentation will be made available for review upon DPIE's request.</t>
  </si>
  <si>
    <t>Max. Monthly Surcharge ($) that may be added to Base Rent for regulated units</t>
  </si>
  <si>
    <t>10) The building(s) listed below and all units therein is/are not in violation of Section 4 or Section 13 of Prince George's County Code [Code: 13-147(a)(12)(B)], or any applicable municipal housing and property maintenance code.</t>
  </si>
  <si>
    <t>and circumstances for this request below.  Otherwise, leave this section blank.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</si>
</sst>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4" xfId="0" applyFont="1" applyBorder="1"/>
    <xf numFmtId="0" fontId="2" fillId="0" borderId="0" xfId="0" applyFont="1"/>
    <xf numFmtId="0" fontId="4" fillId="0" borderId="0" xfId="0" applyFont="1"/>
    <xf numFmtId="0" fontId="0" fillId="2" borderId="6" xfId="0" applyFill="1" applyBorder="1"/>
    <xf numFmtId="0" fontId="2" fillId="0" borderId="0" xfId="0" applyFont="1" applyAlignment="1">
      <alignment horizontal="center" wrapText="1"/>
    </xf>
    <xf numFmtId="0" fontId="0" fillId="2" borderId="0" xfId="0" applyFill="1"/>
    <xf numFmtId="0" fontId="0" fillId="4" borderId="0" xfId="0" applyFill="1"/>
    <xf numFmtId="165" fontId="0" fillId="2" borderId="6" xfId="1" applyNumberFormat="1" applyFont="1" applyFill="1" applyBorder="1" applyAlignment="1">
      <alignment horizontal="center"/>
    </xf>
    <xf numFmtId="0" fontId="0" fillId="2" borderId="6" xfId="1" applyNumberFormat="1" applyFont="1" applyFill="1" applyBorder="1" applyAlignment="1">
      <alignment horizontal="center"/>
    </xf>
    <xf numFmtId="14" fontId="0" fillId="2" borderId="6" xfId="1" applyNumberFormat="1" applyFont="1" applyFill="1" applyBorder="1" applyAlignment="1">
      <alignment horizontal="center"/>
    </xf>
    <xf numFmtId="0" fontId="2" fillId="0" borderId="4" xfId="0" applyFont="1" applyBorder="1"/>
    <xf numFmtId="0" fontId="5" fillId="0" borderId="2" xfId="0" applyFont="1" applyBorder="1"/>
    <xf numFmtId="0" fontId="5" fillId="0" borderId="1" xfId="0" applyFont="1" applyBorder="1"/>
    <xf numFmtId="0" fontId="0" fillId="0" borderId="8" xfId="0" applyBorder="1" applyAlignment="1">
      <alignment vertical="top"/>
    </xf>
    <xf numFmtId="0" fontId="0" fillId="0" borderId="12" xfId="0" applyBorder="1"/>
    <xf numFmtId="0" fontId="2" fillId="0" borderId="11" xfId="0" applyFont="1" applyBorder="1"/>
    <xf numFmtId="0" fontId="2" fillId="0" borderId="12" xfId="0" applyFont="1" applyBorder="1"/>
    <xf numFmtId="0" fontId="0" fillId="0" borderId="14" xfId="0" applyBorder="1"/>
    <xf numFmtId="0" fontId="0" fillId="0" borderId="15" xfId="0" applyBorder="1"/>
    <xf numFmtId="0" fontId="0" fillId="2" borderId="14" xfId="0" applyFill="1" applyBorder="1"/>
    <xf numFmtId="44" fontId="0" fillId="3" borderId="0" xfId="2" applyFont="1" applyFill="1" applyBorder="1"/>
    <xf numFmtId="44" fontId="0" fillId="2" borderId="0" xfId="2" applyFont="1" applyFill="1" applyBorder="1"/>
    <xf numFmtId="44" fontId="0" fillId="2" borderId="15" xfId="2" applyFont="1" applyFill="1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0" fillId="0" borderId="13" xfId="0" applyBorder="1"/>
    <xf numFmtId="0" fontId="4" fillId="0" borderId="14" xfId="0" applyFont="1" applyBorder="1"/>
    <xf numFmtId="44" fontId="0" fillId="3" borderId="0" xfId="0" applyNumberFormat="1" applyFill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3" xfId="0" applyFont="1" applyBorder="1"/>
    <xf numFmtId="0" fontId="2" fillId="0" borderId="5" xfId="0" applyFont="1" applyBorder="1"/>
    <xf numFmtId="0" fontId="0" fillId="0" borderId="0" xfId="0" applyAlignment="1">
      <alignment vertical="top"/>
    </xf>
    <xf numFmtId="0" fontId="4" fillId="0" borderId="10" xfId="0" applyFont="1" applyBorder="1"/>
    <xf numFmtId="0" fontId="0" fillId="0" borderId="10" xfId="0" applyBorder="1" applyAlignment="1">
      <alignment vertical="top"/>
    </xf>
    <xf numFmtId="0" fontId="2" fillId="0" borderId="4" xfId="0" applyFont="1" applyBorder="1" applyAlignment="1">
      <alignment textRotation="90"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textRotation="90" wrapText="1"/>
    </xf>
    <xf numFmtId="0" fontId="2" fillId="0" borderId="15" xfId="0" applyFont="1" applyBorder="1" applyAlignment="1">
      <alignment textRotation="90" wrapText="1"/>
    </xf>
    <xf numFmtId="0" fontId="2" fillId="0" borderId="5" xfId="0" applyFont="1" applyBorder="1" applyAlignment="1">
      <alignment textRotation="90" wrapText="1"/>
    </xf>
    <xf numFmtId="164" fontId="0" fillId="2" borderId="0" xfId="2" applyNumberFormat="1" applyFont="1" applyFill="1" applyBorder="1"/>
    <xf numFmtId="0" fontId="5" fillId="0" borderId="4" xfId="0" applyFont="1" applyBorder="1"/>
    <xf numFmtId="0" fontId="5" fillId="0" borderId="0" xfId="0" applyFont="1"/>
    <xf numFmtId="164" fontId="0" fillId="3" borderId="0" xfId="0" applyNumberFormat="1" applyFill="1"/>
    <xf numFmtId="0" fontId="0" fillId="2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/>
    <xf numFmtId="0" fontId="0" fillId="5" borderId="0" xfId="0" applyFill="1"/>
    <xf numFmtId="166" fontId="0" fillId="0" borderId="6" xfId="3" applyNumberFormat="1" applyFont="1" applyBorder="1"/>
    <xf numFmtId="0" fontId="0" fillId="0" borderId="8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7" xfId="0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2</xdr:col>
      <xdr:colOff>1021080</xdr:colOff>
      <xdr:row>4</xdr:row>
      <xdr:rowOff>154305</xdr:rowOff>
    </xdr:to>
    <xdr:pic>
      <xdr:nvPicPr>
        <xdr:cNvPr id="3" name="Picture 2" descr="Logo, company name&#10;&#10;AI-generated content may be incorrect.">
          <a:extLst>
            <a:ext uri="{FF2B5EF4-FFF2-40B4-BE49-F238E27FC236}">
              <a16:creationId xmlns:a16="http://schemas.microsoft.com/office/drawing/2014/main" id="{B1D6A59C-F7B3-4214-AC7E-A23AAC53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57175"/>
          <a:ext cx="1173480" cy="84963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7660-9565-43A2-992E-7DBB60F3A9CA}">
  <dimension ref="B7:CJ143"/>
  <sheetViews>
    <sheetView tabSelected="1" zoomScaleNormal="100" workbookViewId="0">
      <selection activeCell="J28" sqref="J28"/>
    </sheetView>
  </sheetViews>
  <sheetFormatPr defaultRowHeight="14.4" x14ac:dyDescent="0.3"/>
  <cols>
    <col min="1" max="2" width="2.6640625" customWidth="1"/>
    <col min="3" max="3" width="40.44140625" customWidth="1"/>
    <col min="4" max="4" width="29" customWidth="1"/>
    <col min="6" max="6" width="14" customWidth="1"/>
    <col min="7" max="7" width="3" customWidth="1"/>
    <col min="8" max="86" width="10.6640625" customWidth="1"/>
  </cols>
  <sheetData>
    <row r="7" spans="2:25" ht="21" x14ac:dyDescent="0.4">
      <c r="B7" s="1" t="s">
        <v>73</v>
      </c>
    </row>
    <row r="8" spans="2:25" ht="21" x14ac:dyDescent="0.4">
      <c r="B8" s="1" t="s">
        <v>101</v>
      </c>
    </row>
    <row r="10" spans="2:25" ht="15" thickBot="1" x14ac:dyDescent="0.35"/>
    <row r="11" spans="2:25" ht="15.75" customHeight="1" x14ac:dyDescent="0.3">
      <c r="B11" t="s">
        <v>88</v>
      </c>
      <c r="D11" s="13"/>
      <c r="E11" s="16"/>
      <c r="J11" s="22" t="s">
        <v>100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</row>
    <row r="12" spans="2:25" x14ac:dyDescent="0.3">
      <c r="J12" s="4"/>
      <c r="Y12" s="5"/>
    </row>
    <row r="13" spans="2:25" x14ac:dyDescent="0.3">
      <c r="B13" t="s">
        <v>121</v>
      </c>
      <c r="D13" s="18"/>
      <c r="J13" s="4" t="s">
        <v>92</v>
      </c>
      <c r="Y13" s="5"/>
    </row>
    <row r="14" spans="2:25" x14ac:dyDescent="0.3">
      <c r="B14" t="s">
        <v>122</v>
      </c>
      <c r="D14" s="17"/>
      <c r="J14" s="4" t="s">
        <v>91</v>
      </c>
      <c r="Y14" s="5"/>
    </row>
    <row r="15" spans="2:25" x14ac:dyDescent="0.3">
      <c r="B15" t="s">
        <v>123</v>
      </c>
      <c r="D15" s="17"/>
      <c r="J15" s="4" t="s">
        <v>74</v>
      </c>
      <c r="Y15" s="5"/>
    </row>
    <row r="16" spans="2:25" x14ac:dyDescent="0.3">
      <c r="J16" s="4" t="s">
        <v>75</v>
      </c>
      <c r="Y16" s="5"/>
    </row>
    <row r="17" spans="2:25" x14ac:dyDescent="0.3">
      <c r="B17" t="s">
        <v>95</v>
      </c>
      <c r="D17" s="19"/>
      <c r="J17" s="4"/>
      <c r="Y17" s="5"/>
    </row>
    <row r="18" spans="2:25" x14ac:dyDescent="0.3">
      <c r="J18" s="10" t="s">
        <v>85</v>
      </c>
      <c r="Y18" s="5"/>
    </row>
    <row r="19" spans="2:25" ht="15" thickBot="1" x14ac:dyDescent="0.35">
      <c r="J19" s="4" t="s">
        <v>102</v>
      </c>
      <c r="Y19" s="5"/>
    </row>
    <row r="20" spans="2:25" x14ac:dyDescent="0.3">
      <c r="B20" s="22" t="s">
        <v>127</v>
      </c>
      <c r="C20" s="21"/>
      <c r="D20" s="2"/>
      <c r="E20" s="2"/>
      <c r="F20" s="2"/>
      <c r="G20" s="3"/>
      <c r="J20" s="4" t="s">
        <v>113</v>
      </c>
      <c r="Y20" s="5"/>
    </row>
    <row r="21" spans="2:25" x14ac:dyDescent="0.3">
      <c r="B21" s="54"/>
      <c r="C21" s="55"/>
      <c r="G21" s="5"/>
      <c r="J21" s="4" t="s">
        <v>114</v>
      </c>
      <c r="Y21" s="5"/>
    </row>
    <row r="22" spans="2:25" x14ac:dyDescent="0.3">
      <c r="B22" s="4"/>
      <c r="C22" t="s">
        <v>126</v>
      </c>
      <c r="G22" s="5"/>
      <c r="J22" s="4" t="s">
        <v>115</v>
      </c>
      <c r="Y22" s="5"/>
    </row>
    <row r="23" spans="2:25" x14ac:dyDescent="0.3">
      <c r="B23" s="4"/>
      <c r="C23" t="s">
        <v>124</v>
      </c>
      <c r="G23" s="5"/>
      <c r="J23" s="4" t="s">
        <v>116</v>
      </c>
      <c r="Y23" s="5"/>
    </row>
    <row r="24" spans="2:25" x14ac:dyDescent="0.3">
      <c r="B24" s="4"/>
      <c r="C24" t="s">
        <v>125</v>
      </c>
      <c r="G24" s="5"/>
      <c r="J24" s="4" t="s">
        <v>117</v>
      </c>
      <c r="Y24" s="5"/>
    </row>
    <row r="25" spans="2:25" x14ac:dyDescent="0.3">
      <c r="B25" s="4"/>
      <c r="C25" t="s">
        <v>134</v>
      </c>
      <c r="G25" s="5"/>
      <c r="J25" s="4" t="s">
        <v>118</v>
      </c>
      <c r="Y25" s="5"/>
    </row>
    <row r="26" spans="2:25" x14ac:dyDescent="0.3">
      <c r="B26" s="4"/>
      <c r="G26" s="5"/>
      <c r="J26" s="4" t="s">
        <v>129</v>
      </c>
      <c r="Y26" s="5"/>
    </row>
    <row r="27" spans="2:25" x14ac:dyDescent="0.3">
      <c r="B27" s="4"/>
      <c r="C27" s="62"/>
      <c r="D27" s="63"/>
      <c r="E27" s="63"/>
      <c r="F27" s="64"/>
      <c r="G27" s="5"/>
      <c r="J27" s="4" t="s">
        <v>130</v>
      </c>
      <c r="Y27" s="5"/>
    </row>
    <row r="28" spans="2:25" x14ac:dyDescent="0.3">
      <c r="B28" s="4"/>
      <c r="C28" s="65"/>
      <c r="D28" s="66"/>
      <c r="E28" s="66"/>
      <c r="F28" s="67"/>
      <c r="G28" s="5"/>
      <c r="J28" s="4" t="s">
        <v>133</v>
      </c>
      <c r="Y28" s="5"/>
    </row>
    <row r="29" spans="2:25" x14ac:dyDescent="0.3">
      <c r="B29" s="4"/>
      <c r="C29" s="65"/>
      <c r="D29" s="66"/>
      <c r="E29" s="66"/>
      <c r="F29" s="67"/>
      <c r="G29" s="5"/>
      <c r="J29" s="4" t="s">
        <v>131</v>
      </c>
      <c r="Y29" s="5"/>
    </row>
    <row r="30" spans="2:25" x14ac:dyDescent="0.3">
      <c r="B30" s="4"/>
      <c r="C30" s="65"/>
      <c r="D30" s="66"/>
      <c r="E30" s="66"/>
      <c r="F30" s="67"/>
      <c r="G30" s="5"/>
      <c r="J30" s="4"/>
      <c r="Y30" s="5"/>
    </row>
    <row r="31" spans="2:25" x14ac:dyDescent="0.3">
      <c r="B31" s="4"/>
      <c r="C31" s="65"/>
      <c r="D31" s="66"/>
      <c r="E31" s="66"/>
      <c r="F31" s="67"/>
      <c r="G31" s="5"/>
      <c r="J31" s="4"/>
      <c r="K31" s="6"/>
      <c r="L31" s="6"/>
      <c r="M31" s="6"/>
      <c r="N31" s="6"/>
      <c r="O31" s="6"/>
      <c r="Y31" s="5"/>
    </row>
    <row r="32" spans="2:25" x14ac:dyDescent="0.3">
      <c r="B32" s="4"/>
      <c r="C32" s="65"/>
      <c r="D32" s="66"/>
      <c r="E32" s="66"/>
      <c r="F32" s="67"/>
      <c r="G32" s="5"/>
      <c r="J32" s="4"/>
      <c r="K32" t="s">
        <v>76</v>
      </c>
      <c r="Y32" s="5"/>
    </row>
    <row r="33" spans="2:88" ht="33.75" customHeight="1" x14ac:dyDescent="0.3">
      <c r="B33" s="4"/>
      <c r="C33" s="65"/>
      <c r="D33" s="66"/>
      <c r="E33" s="66"/>
      <c r="F33" s="67"/>
      <c r="G33" s="5"/>
      <c r="J33" s="4"/>
      <c r="K33" s="6"/>
      <c r="L33" s="6"/>
      <c r="M33" s="6"/>
      <c r="N33" s="6"/>
      <c r="O33" s="6"/>
      <c r="Y33" s="5"/>
    </row>
    <row r="34" spans="2:88" ht="33.75" customHeight="1" x14ac:dyDescent="0.3">
      <c r="B34" s="4"/>
      <c r="C34" s="68"/>
      <c r="D34" s="69"/>
      <c r="E34" s="69"/>
      <c r="F34" s="70"/>
      <c r="G34" s="5"/>
      <c r="J34" s="4"/>
      <c r="K34" s="46" t="s">
        <v>77</v>
      </c>
      <c r="L34" s="45"/>
      <c r="M34" s="45"/>
      <c r="N34" s="45"/>
      <c r="O34" s="45"/>
      <c r="Y34" s="5"/>
    </row>
    <row r="35" spans="2:88" ht="33.75" customHeight="1" thickBot="1" x14ac:dyDescent="0.35">
      <c r="B35" s="7"/>
      <c r="C35" s="61"/>
      <c r="D35" s="61"/>
      <c r="E35" s="61"/>
      <c r="F35" s="61"/>
      <c r="G35" s="9"/>
      <c r="J35" s="7"/>
      <c r="K35" s="23" t="s">
        <v>78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9"/>
    </row>
    <row r="36" spans="2:88" ht="11.25" customHeight="1" x14ac:dyDescent="0.3">
      <c r="K36" s="44"/>
    </row>
    <row r="37" spans="2:88" ht="15" thickBot="1" x14ac:dyDescent="0.35"/>
    <row r="38" spans="2:88" x14ac:dyDescent="0.3">
      <c r="B38" s="22" t="s">
        <v>103</v>
      </c>
      <c r="C38" s="2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3"/>
    </row>
    <row r="39" spans="2:88" x14ac:dyDescent="0.3">
      <c r="B39" s="4"/>
      <c r="CJ39" s="5"/>
    </row>
    <row r="40" spans="2:88" x14ac:dyDescent="0.3">
      <c r="B40" s="4"/>
      <c r="C40" s="12" t="s">
        <v>86</v>
      </c>
      <c r="CJ40" s="5"/>
    </row>
    <row r="41" spans="2:88" x14ac:dyDescent="0.3">
      <c r="B41" s="4"/>
      <c r="C41" t="s">
        <v>104</v>
      </c>
      <c r="CJ41" s="5"/>
    </row>
    <row r="42" spans="2:88" x14ac:dyDescent="0.3">
      <c r="B42" s="4"/>
      <c r="C42" t="s">
        <v>105</v>
      </c>
      <c r="CJ42" s="5"/>
    </row>
    <row r="43" spans="2:88" x14ac:dyDescent="0.3">
      <c r="B43" s="4"/>
      <c r="CJ43" s="5"/>
    </row>
    <row r="44" spans="2:88" x14ac:dyDescent="0.3">
      <c r="B44" s="4"/>
      <c r="C44" t="s">
        <v>87</v>
      </c>
      <c r="CJ44" s="5"/>
    </row>
    <row r="45" spans="2:88" x14ac:dyDescent="0.3">
      <c r="B45" s="4"/>
      <c r="C45" t="s">
        <v>96</v>
      </c>
      <c r="CJ45" s="5"/>
    </row>
    <row r="46" spans="2:88" x14ac:dyDescent="0.3">
      <c r="B46" s="4"/>
      <c r="C46" t="s">
        <v>99</v>
      </c>
      <c r="CJ46" s="5"/>
    </row>
    <row r="47" spans="2:88" x14ac:dyDescent="0.3">
      <c r="B47" s="4"/>
      <c r="CJ47" s="5"/>
    </row>
    <row r="48" spans="2:88" s="11" customFormat="1" x14ac:dyDescent="0.3">
      <c r="B48" s="20"/>
      <c r="C48" s="11" t="s">
        <v>90</v>
      </c>
      <c r="H48" s="11" t="s">
        <v>106</v>
      </c>
      <c r="CJ48" s="43"/>
    </row>
    <row r="49" spans="2:88" s="11" customFormat="1" ht="15" thickBot="1" x14ac:dyDescent="0.35">
      <c r="B49" s="20"/>
      <c r="C49" s="25"/>
      <c r="D49" s="26"/>
      <c r="E49" s="26"/>
      <c r="F49" s="26"/>
      <c r="G49" s="26"/>
      <c r="H49" s="26" t="s">
        <v>0</v>
      </c>
      <c r="I49" s="26"/>
      <c r="J49" s="26"/>
      <c r="K49" s="26"/>
      <c r="L49" s="26"/>
      <c r="M49" s="26"/>
      <c r="N49" s="26"/>
      <c r="O49" s="26"/>
      <c r="P49" s="26"/>
      <c r="Q49" s="26"/>
      <c r="R49" s="26" t="s">
        <v>80</v>
      </c>
      <c r="S49" s="26"/>
      <c r="T49" s="26"/>
      <c r="U49" s="26"/>
      <c r="V49" s="26"/>
      <c r="W49" s="26"/>
      <c r="X49" s="26"/>
      <c r="Y49" s="26" t="s">
        <v>16</v>
      </c>
      <c r="Z49" s="26"/>
      <c r="AA49" s="26"/>
      <c r="AB49" s="26"/>
      <c r="AC49" s="26"/>
      <c r="AD49" s="26"/>
      <c r="AE49" s="26"/>
      <c r="AF49" s="26"/>
      <c r="AG49" s="26"/>
      <c r="AH49" s="39" t="s">
        <v>25</v>
      </c>
      <c r="AI49" s="40"/>
      <c r="AJ49" s="40"/>
      <c r="AK49" s="41"/>
      <c r="AL49" s="26"/>
      <c r="AM49" s="26" t="s">
        <v>29</v>
      </c>
      <c r="AN49" s="26"/>
      <c r="AO49" s="26"/>
      <c r="AP49" s="26"/>
      <c r="AQ49" s="26" t="s">
        <v>79</v>
      </c>
      <c r="AR49" s="26"/>
      <c r="AS49" s="26"/>
      <c r="AT49" s="26"/>
      <c r="AU49" s="26"/>
      <c r="AV49" s="26"/>
      <c r="AW49" s="26" t="s">
        <v>39</v>
      </c>
      <c r="AX49" s="26"/>
      <c r="AY49" s="26"/>
      <c r="AZ49" s="26"/>
      <c r="BA49" s="26" t="s">
        <v>72</v>
      </c>
      <c r="BB49" s="26"/>
      <c r="BC49" s="26"/>
      <c r="BD49" s="26"/>
      <c r="BE49" s="26"/>
      <c r="BF49" s="26"/>
      <c r="BG49" s="26" t="s">
        <v>47</v>
      </c>
      <c r="BH49" s="26"/>
      <c r="BI49" s="26"/>
      <c r="BJ49" s="26"/>
      <c r="BK49" s="26" t="s">
        <v>51</v>
      </c>
      <c r="BL49" s="26"/>
      <c r="BM49" s="26"/>
      <c r="BN49" s="26" t="s">
        <v>54</v>
      </c>
      <c r="BO49" s="26"/>
      <c r="BP49" s="26"/>
      <c r="BQ49" s="26"/>
      <c r="BR49" s="26" t="s">
        <v>58</v>
      </c>
      <c r="BS49" s="26"/>
      <c r="BT49" s="26"/>
      <c r="BU49" s="26" t="s">
        <v>59</v>
      </c>
      <c r="BV49" s="26"/>
      <c r="BW49" s="26"/>
      <c r="BX49" s="26"/>
      <c r="BY49" s="26"/>
      <c r="BZ49" s="26" t="s">
        <v>64</v>
      </c>
      <c r="CA49" s="26"/>
      <c r="CB49" s="26"/>
      <c r="CC49" s="26"/>
      <c r="CD49" s="26"/>
      <c r="CE49" s="26" t="s">
        <v>81</v>
      </c>
      <c r="CF49" s="26"/>
      <c r="CG49" s="26"/>
      <c r="CH49" s="26"/>
      <c r="CI49" s="42"/>
      <c r="CJ49" s="43"/>
    </row>
    <row r="50" spans="2:88" s="50" customFormat="1" ht="85.5" customHeight="1" x14ac:dyDescent="0.3">
      <c r="B50" s="47"/>
      <c r="C50" s="48" t="s">
        <v>84</v>
      </c>
      <c r="D50" s="49" t="s">
        <v>82</v>
      </c>
      <c r="E50" s="14" t="s">
        <v>83</v>
      </c>
      <c r="F50" s="14" t="s">
        <v>107</v>
      </c>
      <c r="H50" s="50" t="s">
        <v>1</v>
      </c>
      <c r="I50" s="50" t="s">
        <v>2</v>
      </c>
      <c r="J50" s="50" t="s">
        <v>3</v>
      </c>
      <c r="K50" s="50" t="s">
        <v>4</v>
      </c>
      <c r="L50" s="50" t="s">
        <v>5</v>
      </c>
      <c r="M50" s="50" t="s">
        <v>6</v>
      </c>
      <c r="N50" s="50" t="s">
        <v>7</v>
      </c>
      <c r="O50" s="50" t="s">
        <v>8</v>
      </c>
      <c r="P50" s="50" t="s">
        <v>9</v>
      </c>
      <c r="R50" s="50" t="s">
        <v>10</v>
      </c>
      <c r="S50" s="50" t="s">
        <v>11</v>
      </c>
      <c r="T50" s="50" t="s">
        <v>12</v>
      </c>
      <c r="U50" s="50" t="s">
        <v>13</v>
      </c>
      <c r="V50" s="50" t="s">
        <v>14</v>
      </c>
      <c r="W50" s="50" t="s">
        <v>15</v>
      </c>
      <c r="Y50" s="50" t="s">
        <v>17</v>
      </c>
      <c r="Z50" s="50" t="s">
        <v>18</v>
      </c>
      <c r="AA50" s="50" t="s">
        <v>19</v>
      </c>
      <c r="AB50" s="50" t="s">
        <v>20</v>
      </c>
      <c r="AC50" s="50" t="s">
        <v>21</v>
      </c>
      <c r="AD50" s="50" t="s">
        <v>22</v>
      </c>
      <c r="AE50" s="50" t="s">
        <v>23</v>
      </c>
      <c r="AF50" s="50" t="s">
        <v>24</v>
      </c>
      <c r="AH50" s="50" t="s">
        <v>26</v>
      </c>
      <c r="AI50" s="50" t="s">
        <v>27</v>
      </c>
      <c r="AJ50" s="50" t="s">
        <v>28</v>
      </c>
      <c r="AK50" s="50" t="s">
        <v>38</v>
      </c>
      <c r="AM50" s="50" t="s">
        <v>30</v>
      </c>
      <c r="AN50" s="50" t="s">
        <v>31</v>
      </c>
      <c r="AO50" s="50" t="s">
        <v>32</v>
      </c>
      <c r="AQ50" s="50" t="s">
        <v>33</v>
      </c>
      <c r="AR50" s="50" t="s">
        <v>34</v>
      </c>
      <c r="AS50" s="50" t="s">
        <v>35</v>
      </c>
      <c r="AT50" s="50" t="s">
        <v>36</v>
      </c>
      <c r="AU50" s="50" t="s">
        <v>37</v>
      </c>
      <c r="AW50" s="50" t="s">
        <v>40</v>
      </c>
      <c r="AX50" s="50" t="s">
        <v>13</v>
      </c>
      <c r="AY50" s="50" t="s">
        <v>41</v>
      </c>
      <c r="BA50" s="50" t="s">
        <v>42</v>
      </c>
      <c r="BB50" s="50" t="s">
        <v>43</v>
      </c>
      <c r="BC50" s="50" t="s">
        <v>44</v>
      </c>
      <c r="BD50" s="50" t="s">
        <v>45</v>
      </c>
      <c r="BE50" s="50" t="s">
        <v>46</v>
      </c>
      <c r="BG50" s="50" t="s">
        <v>48</v>
      </c>
      <c r="BH50" s="50" t="s">
        <v>49</v>
      </c>
      <c r="BI50" s="50" t="s">
        <v>50</v>
      </c>
      <c r="BK50" s="50" t="s">
        <v>52</v>
      </c>
      <c r="BL50" s="50" t="s">
        <v>53</v>
      </c>
      <c r="BN50" s="50" t="s">
        <v>55</v>
      </c>
      <c r="BO50" s="50" t="s">
        <v>56</v>
      </c>
      <c r="BP50" s="50" t="s">
        <v>57</v>
      </c>
      <c r="BR50" s="50" t="s">
        <v>52</v>
      </c>
      <c r="BS50" s="50" t="s">
        <v>53</v>
      </c>
      <c r="BU50" s="50" t="s">
        <v>60</v>
      </c>
      <c r="BV50" s="50" t="s">
        <v>61</v>
      </c>
      <c r="BW50" s="50" t="s">
        <v>62</v>
      </c>
      <c r="BX50" s="50" t="s">
        <v>63</v>
      </c>
      <c r="BZ50" s="50" t="s">
        <v>65</v>
      </c>
      <c r="CA50" s="50" t="s">
        <v>66</v>
      </c>
      <c r="CB50" s="50" t="s">
        <v>67</v>
      </c>
      <c r="CC50" s="50" t="s">
        <v>68</v>
      </c>
      <c r="CE50" s="50" t="s">
        <v>69</v>
      </c>
      <c r="CF50" s="50" t="s">
        <v>70</v>
      </c>
      <c r="CG50" s="50" t="s">
        <v>71</v>
      </c>
      <c r="CH50" s="50" t="s">
        <v>81</v>
      </c>
      <c r="CI50" s="51" t="s">
        <v>81</v>
      </c>
      <c r="CJ50" s="52"/>
    </row>
    <row r="51" spans="2:88" x14ac:dyDescent="0.3">
      <c r="B51" s="4"/>
      <c r="C51" s="27"/>
      <c r="CI51" s="28"/>
      <c r="CJ51" s="5"/>
    </row>
    <row r="52" spans="2:88" x14ac:dyDescent="0.3">
      <c r="B52" s="4"/>
      <c r="C52" s="29" t="s">
        <v>93</v>
      </c>
      <c r="D52" s="15"/>
      <c r="E52" s="15"/>
      <c r="F52" s="30">
        <f>SUM(H52:CI52)</f>
        <v>0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2"/>
      <c r="CJ52" s="5"/>
    </row>
    <row r="53" spans="2:88" x14ac:dyDescent="0.3">
      <c r="B53" s="4"/>
      <c r="C53" s="29" t="s">
        <v>93</v>
      </c>
      <c r="D53" s="15"/>
      <c r="E53" s="15"/>
      <c r="F53" s="30">
        <f>SUM(H53:CI53)</f>
        <v>0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2"/>
      <c r="CJ53" s="5"/>
    </row>
    <row r="54" spans="2:88" x14ac:dyDescent="0.3">
      <c r="B54" s="4"/>
      <c r="C54" s="29" t="s">
        <v>93</v>
      </c>
      <c r="D54" s="15"/>
      <c r="E54" s="15"/>
      <c r="F54" s="30">
        <f>SUM(H54:CI54)</f>
        <v>0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2"/>
      <c r="CJ54" s="5"/>
    </row>
    <row r="55" spans="2:88" x14ac:dyDescent="0.3">
      <c r="B55" s="4"/>
      <c r="C55" s="27"/>
      <c r="CI55" s="28"/>
      <c r="CJ55" s="5"/>
    </row>
    <row r="56" spans="2:88" x14ac:dyDescent="0.3">
      <c r="B56" s="4"/>
      <c r="C56" s="27" t="s">
        <v>89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34"/>
      <c r="CJ56" s="5"/>
    </row>
    <row r="57" spans="2:88" x14ac:dyDescent="0.3">
      <c r="B57" s="4"/>
      <c r="C57" s="35"/>
      <c r="D57" s="24"/>
      <c r="E57" s="24"/>
      <c r="F57" s="24"/>
      <c r="G57" s="36"/>
      <c r="CJ57" s="5"/>
    </row>
    <row r="58" spans="2:88" x14ac:dyDescent="0.3">
      <c r="B58" s="4"/>
      <c r="C58" s="37" t="s">
        <v>94</v>
      </c>
      <c r="G58" s="28"/>
      <c r="CJ58" s="5"/>
    </row>
    <row r="59" spans="2:88" x14ac:dyDescent="0.3">
      <c r="B59" s="4"/>
      <c r="C59" s="27" t="s">
        <v>108</v>
      </c>
      <c r="F59" s="38">
        <f>SUM(F52:F54)</f>
        <v>0</v>
      </c>
      <c r="G59" s="28"/>
      <c r="CJ59" s="5"/>
    </row>
    <row r="60" spans="2:88" x14ac:dyDescent="0.3">
      <c r="B60" s="4"/>
      <c r="C60" s="27" t="s">
        <v>97</v>
      </c>
      <c r="F60" s="53">
        <v>0</v>
      </c>
      <c r="G60" s="28"/>
      <c r="CJ60" s="5"/>
    </row>
    <row r="61" spans="2:88" x14ac:dyDescent="0.3">
      <c r="B61" s="4"/>
      <c r="C61" s="27" t="s">
        <v>98</v>
      </c>
      <c r="F61" s="53">
        <v>0</v>
      </c>
      <c r="G61" s="28"/>
      <c r="CJ61" s="5"/>
    </row>
    <row r="62" spans="2:88" x14ac:dyDescent="0.3">
      <c r="B62" s="4"/>
      <c r="C62" s="27" t="s">
        <v>109</v>
      </c>
      <c r="F62" s="38">
        <f>F61+F60+F59</f>
        <v>0</v>
      </c>
      <c r="G62" s="28"/>
      <c r="CJ62" s="5"/>
    </row>
    <row r="63" spans="2:88" x14ac:dyDescent="0.3">
      <c r="B63" s="4"/>
      <c r="C63" s="27" t="s">
        <v>110</v>
      </c>
      <c r="F63" s="53">
        <v>0</v>
      </c>
      <c r="G63" s="28"/>
      <c r="CJ63" s="5"/>
    </row>
    <row r="64" spans="2:88" x14ac:dyDescent="0.3">
      <c r="B64" s="4"/>
      <c r="C64" s="27" t="s">
        <v>111</v>
      </c>
      <c r="F64" s="56">
        <f>F62+F63</f>
        <v>0</v>
      </c>
      <c r="G64" s="28"/>
      <c r="CJ64" s="5"/>
    </row>
    <row r="65" spans="2:88" x14ac:dyDescent="0.3">
      <c r="B65" s="4"/>
      <c r="C65" s="27"/>
      <c r="G65" s="28"/>
      <c r="CJ65" s="5"/>
    </row>
    <row r="66" spans="2:88" x14ac:dyDescent="0.3">
      <c r="B66" s="4"/>
      <c r="C66" s="27" t="s">
        <v>119</v>
      </c>
      <c r="F66" s="57" t="b">
        <v>1</v>
      </c>
      <c r="G66" s="28"/>
      <c r="CJ66" s="5"/>
    </row>
    <row r="67" spans="2:88" x14ac:dyDescent="0.3">
      <c r="B67" s="4"/>
      <c r="C67" s="27" t="s">
        <v>120</v>
      </c>
      <c r="F67" s="58">
        <f>IF(F66=TRUE,96,60)</f>
        <v>96</v>
      </c>
      <c r="G67" s="28"/>
      <c r="CJ67" s="5"/>
    </row>
    <row r="68" spans="2:88" x14ac:dyDescent="0.3">
      <c r="B68" s="4"/>
      <c r="C68" s="27" t="s">
        <v>112</v>
      </c>
      <c r="F68" s="15">
        <v>0</v>
      </c>
      <c r="G68" s="28"/>
      <c r="CJ68" s="5"/>
    </row>
    <row r="69" spans="2:88" x14ac:dyDescent="0.3">
      <c r="B69" s="4"/>
      <c r="C69" s="27" t="s">
        <v>132</v>
      </c>
      <c r="F69" s="59">
        <f>IF(F68=0,0,(F64/F67/F68))</f>
        <v>0</v>
      </c>
      <c r="G69" s="28"/>
      <c r="CJ69" s="5"/>
    </row>
    <row r="70" spans="2:88" x14ac:dyDescent="0.3">
      <c r="B70" s="4"/>
      <c r="C70" s="33" t="s">
        <v>128</v>
      </c>
      <c r="D70" s="6"/>
      <c r="E70" s="6"/>
      <c r="F70" s="60">
        <f>IF(F66,20%,15%)</f>
        <v>0.2</v>
      </c>
      <c r="G70" s="34"/>
      <c r="CJ70" s="5"/>
    </row>
    <row r="71" spans="2:88" x14ac:dyDescent="0.3">
      <c r="B71" s="4"/>
      <c r="C71" s="27"/>
      <c r="CJ71" s="5"/>
    </row>
    <row r="72" spans="2:88" s="11" customFormat="1" x14ac:dyDescent="0.3">
      <c r="B72" s="20"/>
      <c r="C72" s="11" t="s">
        <v>90</v>
      </c>
      <c r="H72" s="11" t="s">
        <v>106</v>
      </c>
      <c r="CJ72" s="43"/>
    </row>
    <row r="73" spans="2:88" s="11" customFormat="1" ht="15" thickBot="1" x14ac:dyDescent="0.35">
      <c r="B73" s="20"/>
      <c r="C73" s="25"/>
      <c r="D73" s="26"/>
      <c r="E73" s="26"/>
      <c r="F73" s="26"/>
      <c r="G73" s="26"/>
      <c r="H73" s="26" t="s">
        <v>0</v>
      </c>
      <c r="I73" s="26"/>
      <c r="J73" s="26"/>
      <c r="K73" s="26"/>
      <c r="L73" s="26"/>
      <c r="M73" s="26"/>
      <c r="N73" s="26"/>
      <c r="O73" s="26"/>
      <c r="P73" s="26"/>
      <c r="Q73" s="26"/>
      <c r="R73" s="26" t="s">
        <v>80</v>
      </c>
      <c r="S73" s="26"/>
      <c r="T73" s="26"/>
      <c r="U73" s="26"/>
      <c r="V73" s="26"/>
      <c r="W73" s="26"/>
      <c r="X73" s="26"/>
      <c r="Y73" s="26" t="s">
        <v>16</v>
      </c>
      <c r="Z73" s="26"/>
      <c r="AA73" s="26"/>
      <c r="AB73" s="26"/>
      <c r="AC73" s="26"/>
      <c r="AD73" s="26"/>
      <c r="AE73" s="26"/>
      <c r="AF73" s="26"/>
      <c r="AG73" s="26"/>
      <c r="AH73" s="39" t="s">
        <v>25</v>
      </c>
      <c r="AI73" s="40"/>
      <c r="AJ73" s="40"/>
      <c r="AK73" s="41"/>
      <c r="AL73" s="26"/>
      <c r="AM73" s="26" t="s">
        <v>29</v>
      </c>
      <c r="AN73" s="26"/>
      <c r="AO73" s="26"/>
      <c r="AP73" s="26"/>
      <c r="AQ73" s="26" t="s">
        <v>79</v>
      </c>
      <c r="AR73" s="26"/>
      <c r="AS73" s="26"/>
      <c r="AT73" s="26"/>
      <c r="AU73" s="26"/>
      <c r="AV73" s="26"/>
      <c r="AW73" s="26" t="s">
        <v>39</v>
      </c>
      <c r="AX73" s="26"/>
      <c r="AY73" s="26"/>
      <c r="AZ73" s="26"/>
      <c r="BA73" s="26" t="s">
        <v>72</v>
      </c>
      <c r="BB73" s="26"/>
      <c r="BC73" s="26"/>
      <c r="BD73" s="26"/>
      <c r="BE73" s="26"/>
      <c r="BF73" s="26"/>
      <c r="BG73" s="26" t="s">
        <v>47</v>
      </c>
      <c r="BH73" s="26"/>
      <c r="BI73" s="26"/>
      <c r="BJ73" s="26"/>
      <c r="BK73" s="26" t="s">
        <v>51</v>
      </c>
      <c r="BL73" s="26"/>
      <c r="BM73" s="26"/>
      <c r="BN73" s="26" t="s">
        <v>54</v>
      </c>
      <c r="BO73" s="26"/>
      <c r="BP73" s="26"/>
      <c r="BQ73" s="26"/>
      <c r="BR73" s="26" t="s">
        <v>58</v>
      </c>
      <c r="BS73" s="26"/>
      <c r="BT73" s="26"/>
      <c r="BU73" s="26" t="s">
        <v>59</v>
      </c>
      <c r="BV73" s="26"/>
      <c r="BW73" s="26"/>
      <c r="BX73" s="26"/>
      <c r="BY73" s="26"/>
      <c r="BZ73" s="26" t="s">
        <v>64</v>
      </c>
      <c r="CA73" s="26"/>
      <c r="CB73" s="26"/>
      <c r="CC73" s="26"/>
      <c r="CD73" s="26"/>
      <c r="CE73" s="26" t="s">
        <v>81</v>
      </c>
      <c r="CF73" s="26"/>
      <c r="CG73" s="26"/>
      <c r="CH73" s="26"/>
      <c r="CI73" s="42"/>
      <c r="CJ73" s="43"/>
    </row>
    <row r="74" spans="2:88" s="50" customFormat="1" ht="85.5" customHeight="1" x14ac:dyDescent="0.3">
      <c r="B74" s="47"/>
      <c r="C74" s="48" t="s">
        <v>84</v>
      </c>
      <c r="D74" s="49" t="s">
        <v>82</v>
      </c>
      <c r="E74" s="14" t="s">
        <v>83</v>
      </c>
      <c r="F74" s="14" t="s">
        <v>107</v>
      </c>
      <c r="H74" s="50" t="s">
        <v>1</v>
      </c>
      <c r="I74" s="50" t="s">
        <v>2</v>
      </c>
      <c r="J74" s="50" t="s">
        <v>3</v>
      </c>
      <c r="K74" s="50" t="s">
        <v>4</v>
      </c>
      <c r="L74" s="50" t="s">
        <v>5</v>
      </c>
      <c r="M74" s="50" t="s">
        <v>6</v>
      </c>
      <c r="N74" s="50" t="s">
        <v>7</v>
      </c>
      <c r="O74" s="50" t="s">
        <v>8</v>
      </c>
      <c r="P74" s="50" t="s">
        <v>9</v>
      </c>
      <c r="R74" s="50" t="s">
        <v>10</v>
      </c>
      <c r="S74" s="50" t="s">
        <v>11</v>
      </c>
      <c r="T74" s="50" t="s">
        <v>12</v>
      </c>
      <c r="U74" s="50" t="s">
        <v>13</v>
      </c>
      <c r="V74" s="50" t="s">
        <v>14</v>
      </c>
      <c r="W74" s="50" t="s">
        <v>15</v>
      </c>
      <c r="Y74" s="50" t="s">
        <v>17</v>
      </c>
      <c r="Z74" s="50" t="s">
        <v>18</v>
      </c>
      <c r="AA74" s="50" t="s">
        <v>19</v>
      </c>
      <c r="AB74" s="50" t="s">
        <v>20</v>
      </c>
      <c r="AC74" s="50" t="s">
        <v>21</v>
      </c>
      <c r="AD74" s="50" t="s">
        <v>22</v>
      </c>
      <c r="AE74" s="50" t="s">
        <v>23</v>
      </c>
      <c r="AF74" s="50" t="s">
        <v>24</v>
      </c>
      <c r="AH74" s="50" t="s">
        <v>26</v>
      </c>
      <c r="AI74" s="50" t="s">
        <v>27</v>
      </c>
      <c r="AJ74" s="50" t="s">
        <v>28</v>
      </c>
      <c r="AK74" s="50" t="s">
        <v>38</v>
      </c>
      <c r="AM74" s="50" t="s">
        <v>30</v>
      </c>
      <c r="AN74" s="50" t="s">
        <v>31</v>
      </c>
      <c r="AO74" s="50" t="s">
        <v>32</v>
      </c>
      <c r="AQ74" s="50" t="s">
        <v>33</v>
      </c>
      <c r="AR74" s="50" t="s">
        <v>34</v>
      </c>
      <c r="AS74" s="50" t="s">
        <v>35</v>
      </c>
      <c r="AT74" s="50" t="s">
        <v>36</v>
      </c>
      <c r="AU74" s="50" t="s">
        <v>37</v>
      </c>
      <c r="AW74" s="50" t="s">
        <v>40</v>
      </c>
      <c r="AX74" s="50" t="s">
        <v>13</v>
      </c>
      <c r="AY74" s="50" t="s">
        <v>41</v>
      </c>
      <c r="BA74" s="50" t="s">
        <v>42</v>
      </c>
      <c r="BB74" s="50" t="s">
        <v>43</v>
      </c>
      <c r="BC74" s="50" t="s">
        <v>44</v>
      </c>
      <c r="BD74" s="50" t="s">
        <v>45</v>
      </c>
      <c r="BE74" s="50" t="s">
        <v>46</v>
      </c>
      <c r="BG74" s="50" t="s">
        <v>48</v>
      </c>
      <c r="BH74" s="50" t="s">
        <v>49</v>
      </c>
      <c r="BI74" s="50" t="s">
        <v>50</v>
      </c>
      <c r="BK74" s="50" t="s">
        <v>52</v>
      </c>
      <c r="BL74" s="50" t="s">
        <v>53</v>
      </c>
      <c r="BN74" s="50" t="s">
        <v>55</v>
      </c>
      <c r="BO74" s="50" t="s">
        <v>56</v>
      </c>
      <c r="BP74" s="50" t="s">
        <v>57</v>
      </c>
      <c r="BR74" s="50" t="s">
        <v>52</v>
      </c>
      <c r="BS74" s="50" t="s">
        <v>53</v>
      </c>
      <c r="BU74" s="50" t="s">
        <v>60</v>
      </c>
      <c r="BV74" s="50" t="s">
        <v>61</v>
      </c>
      <c r="BW74" s="50" t="s">
        <v>62</v>
      </c>
      <c r="BX74" s="50" t="s">
        <v>63</v>
      </c>
      <c r="BZ74" s="50" t="s">
        <v>65</v>
      </c>
      <c r="CA74" s="50" t="s">
        <v>66</v>
      </c>
      <c r="CB74" s="50" t="s">
        <v>67</v>
      </c>
      <c r="CC74" s="50" t="s">
        <v>68</v>
      </c>
      <c r="CE74" s="50" t="s">
        <v>69</v>
      </c>
      <c r="CF74" s="50" t="s">
        <v>70</v>
      </c>
      <c r="CG74" s="50" t="s">
        <v>71</v>
      </c>
      <c r="CH74" s="50" t="s">
        <v>81</v>
      </c>
      <c r="CI74" s="51" t="s">
        <v>81</v>
      </c>
      <c r="CJ74" s="52"/>
    </row>
    <row r="75" spans="2:88" x14ac:dyDescent="0.3">
      <c r="B75" s="4"/>
      <c r="C75" s="27"/>
      <c r="CI75" s="28"/>
      <c r="CJ75" s="5"/>
    </row>
    <row r="76" spans="2:88" x14ac:dyDescent="0.3">
      <c r="B76" s="4"/>
      <c r="C76" s="29" t="s">
        <v>93</v>
      </c>
      <c r="D76" s="15"/>
      <c r="E76" s="15"/>
      <c r="F76" s="30">
        <f>SUM(H76:CI76)</f>
        <v>0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2"/>
      <c r="CJ76" s="5"/>
    </row>
    <row r="77" spans="2:88" x14ac:dyDescent="0.3">
      <c r="B77" s="4"/>
      <c r="C77" s="29" t="s">
        <v>93</v>
      </c>
      <c r="D77" s="15"/>
      <c r="E77" s="15"/>
      <c r="F77" s="30">
        <f>SUM(H77:CI77)</f>
        <v>0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2"/>
      <c r="CJ77" s="5"/>
    </row>
    <row r="78" spans="2:88" x14ac:dyDescent="0.3">
      <c r="B78" s="4"/>
      <c r="C78" s="29" t="s">
        <v>93</v>
      </c>
      <c r="D78" s="15"/>
      <c r="E78" s="15"/>
      <c r="F78" s="30">
        <f>SUM(H78:CI78)</f>
        <v>0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2"/>
      <c r="CJ78" s="5"/>
    </row>
    <row r="79" spans="2:88" x14ac:dyDescent="0.3">
      <c r="B79" s="4"/>
      <c r="C79" s="27"/>
      <c r="CI79" s="28"/>
      <c r="CJ79" s="5"/>
    </row>
    <row r="80" spans="2:88" x14ac:dyDescent="0.3">
      <c r="B80" s="4"/>
      <c r="C80" s="27" t="s">
        <v>89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34"/>
      <c r="CJ80" s="5"/>
    </row>
    <row r="81" spans="2:88" x14ac:dyDescent="0.3">
      <c r="B81" s="4"/>
      <c r="C81" s="35"/>
      <c r="D81" s="24"/>
      <c r="E81" s="24"/>
      <c r="F81" s="24"/>
      <c r="G81" s="36"/>
      <c r="CJ81" s="5"/>
    </row>
    <row r="82" spans="2:88" x14ac:dyDescent="0.3">
      <c r="B82" s="4"/>
      <c r="C82" s="37" t="s">
        <v>94</v>
      </c>
      <c r="G82" s="28"/>
      <c r="CJ82" s="5"/>
    </row>
    <row r="83" spans="2:88" x14ac:dyDescent="0.3">
      <c r="B83" s="4"/>
      <c r="C83" s="27" t="s">
        <v>108</v>
      </c>
      <c r="F83" s="38">
        <f>SUM(F76:F78)</f>
        <v>0</v>
      </c>
      <c r="G83" s="28"/>
      <c r="CJ83" s="5"/>
    </row>
    <row r="84" spans="2:88" x14ac:dyDescent="0.3">
      <c r="B84" s="4"/>
      <c r="C84" s="27" t="s">
        <v>97</v>
      </c>
      <c r="F84" s="53">
        <v>0</v>
      </c>
      <c r="G84" s="28"/>
      <c r="CJ84" s="5"/>
    </row>
    <row r="85" spans="2:88" x14ac:dyDescent="0.3">
      <c r="B85" s="4"/>
      <c r="C85" s="27" t="s">
        <v>98</v>
      </c>
      <c r="F85" s="53">
        <v>0</v>
      </c>
      <c r="G85" s="28"/>
      <c r="CJ85" s="5"/>
    </row>
    <row r="86" spans="2:88" x14ac:dyDescent="0.3">
      <c r="B86" s="4"/>
      <c r="C86" s="27" t="s">
        <v>109</v>
      </c>
      <c r="F86" s="38">
        <f>F85+F84+F83</f>
        <v>0</v>
      </c>
      <c r="G86" s="28"/>
      <c r="CJ86" s="5"/>
    </row>
    <row r="87" spans="2:88" x14ac:dyDescent="0.3">
      <c r="B87" s="4"/>
      <c r="C87" s="27" t="s">
        <v>110</v>
      </c>
      <c r="F87" s="53">
        <v>0</v>
      </c>
      <c r="G87" s="28"/>
      <c r="CJ87" s="5"/>
    </row>
    <row r="88" spans="2:88" x14ac:dyDescent="0.3">
      <c r="B88" s="4"/>
      <c r="C88" s="27" t="s">
        <v>111</v>
      </c>
      <c r="F88" s="56">
        <f>F86+F87</f>
        <v>0</v>
      </c>
      <c r="G88" s="28"/>
      <c r="CJ88" s="5"/>
    </row>
    <row r="89" spans="2:88" x14ac:dyDescent="0.3">
      <c r="B89" s="4"/>
      <c r="C89" s="27"/>
      <c r="G89" s="28"/>
      <c r="CJ89" s="5"/>
    </row>
    <row r="90" spans="2:88" x14ac:dyDescent="0.3">
      <c r="B90" s="4"/>
      <c r="C90" s="27" t="s">
        <v>119</v>
      </c>
      <c r="F90" s="57" t="b">
        <v>1</v>
      </c>
      <c r="G90" s="28"/>
      <c r="CJ90" s="5"/>
    </row>
    <row r="91" spans="2:88" x14ac:dyDescent="0.3">
      <c r="B91" s="4"/>
      <c r="C91" s="27" t="s">
        <v>120</v>
      </c>
      <c r="F91" s="58">
        <f>IF(F90=TRUE,96,60)</f>
        <v>96</v>
      </c>
      <c r="G91" s="28"/>
      <c r="CJ91" s="5"/>
    </row>
    <row r="92" spans="2:88" x14ac:dyDescent="0.3">
      <c r="B92" s="4"/>
      <c r="C92" s="27" t="s">
        <v>112</v>
      </c>
      <c r="F92" s="15">
        <v>0</v>
      </c>
      <c r="G92" s="28"/>
      <c r="CJ92" s="5"/>
    </row>
    <row r="93" spans="2:88" x14ac:dyDescent="0.3">
      <c r="B93" s="4"/>
      <c r="C93" s="27" t="s">
        <v>132</v>
      </c>
      <c r="F93" s="59">
        <f>IF(F92=0,0,(F88/F91/F92))</f>
        <v>0</v>
      </c>
      <c r="G93" s="28"/>
      <c r="CJ93" s="5"/>
    </row>
    <row r="94" spans="2:88" x14ac:dyDescent="0.3">
      <c r="B94" s="4"/>
      <c r="C94" s="33" t="s">
        <v>128</v>
      </c>
      <c r="D94" s="6"/>
      <c r="E94" s="6"/>
      <c r="F94" s="60">
        <f>IF(F90,20%,15%)</f>
        <v>0.2</v>
      </c>
      <c r="G94" s="34"/>
      <c r="CJ94" s="5"/>
    </row>
    <row r="95" spans="2:88" x14ac:dyDescent="0.3">
      <c r="B95" s="4"/>
      <c r="C95" s="27"/>
      <c r="CJ95" s="5"/>
    </row>
    <row r="96" spans="2:88" s="11" customFormat="1" x14ac:dyDescent="0.3">
      <c r="B96" s="20"/>
      <c r="C96" s="11" t="s">
        <v>90</v>
      </c>
      <c r="H96" s="11" t="s">
        <v>106</v>
      </c>
      <c r="CJ96" s="43"/>
    </row>
    <row r="97" spans="2:88" s="11" customFormat="1" ht="15" thickBot="1" x14ac:dyDescent="0.35">
      <c r="B97" s="20"/>
      <c r="C97" s="25"/>
      <c r="D97" s="26"/>
      <c r="E97" s="26"/>
      <c r="F97" s="26"/>
      <c r="G97" s="26"/>
      <c r="H97" s="26" t="s">
        <v>0</v>
      </c>
      <c r="I97" s="26"/>
      <c r="J97" s="26"/>
      <c r="K97" s="26"/>
      <c r="L97" s="26"/>
      <c r="M97" s="26"/>
      <c r="N97" s="26"/>
      <c r="O97" s="26"/>
      <c r="P97" s="26"/>
      <c r="Q97" s="26"/>
      <c r="R97" s="26" t="s">
        <v>80</v>
      </c>
      <c r="S97" s="26"/>
      <c r="T97" s="26"/>
      <c r="U97" s="26"/>
      <c r="V97" s="26"/>
      <c r="W97" s="26"/>
      <c r="X97" s="26"/>
      <c r="Y97" s="26" t="s">
        <v>16</v>
      </c>
      <c r="Z97" s="26"/>
      <c r="AA97" s="26"/>
      <c r="AB97" s="26"/>
      <c r="AC97" s="26"/>
      <c r="AD97" s="26"/>
      <c r="AE97" s="26"/>
      <c r="AF97" s="26"/>
      <c r="AG97" s="26"/>
      <c r="AH97" s="39" t="s">
        <v>25</v>
      </c>
      <c r="AI97" s="40"/>
      <c r="AJ97" s="40"/>
      <c r="AK97" s="41"/>
      <c r="AL97" s="26"/>
      <c r="AM97" s="26" t="s">
        <v>29</v>
      </c>
      <c r="AN97" s="26"/>
      <c r="AO97" s="26"/>
      <c r="AP97" s="26"/>
      <c r="AQ97" s="26" t="s">
        <v>79</v>
      </c>
      <c r="AR97" s="26"/>
      <c r="AS97" s="26"/>
      <c r="AT97" s="26"/>
      <c r="AU97" s="26"/>
      <c r="AV97" s="26"/>
      <c r="AW97" s="26" t="s">
        <v>39</v>
      </c>
      <c r="AX97" s="26"/>
      <c r="AY97" s="26"/>
      <c r="AZ97" s="26"/>
      <c r="BA97" s="26" t="s">
        <v>72</v>
      </c>
      <c r="BB97" s="26"/>
      <c r="BC97" s="26"/>
      <c r="BD97" s="26"/>
      <c r="BE97" s="26"/>
      <c r="BF97" s="26"/>
      <c r="BG97" s="26" t="s">
        <v>47</v>
      </c>
      <c r="BH97" s="26"/>
      <c r="BI97" s="26"/>
      <c r="BJ97" s="26"/>
      <c r="BK97" s="26" t="s">
        <v>51</v>
      </c>
      <c r="BL97" s="26"/>
      <c r="BM97" s="26"/>
      <c r="BN97" s="26" t="s">
        <v>54</v>
      </c>
      <c r="BO97" s="26"/>
      <c r="BP97" s="26"/>
      <c r="BQ97" s="26"/>
      <c r="BR97" s="26" t="s">
        <v>58</v>
      </c>
      <c r="BS97" s="26"/>
      <c r="BT97" s="26"/>
      <c r="BU97" s="26" t="s">
        <v>59</v>
      </c>
      <c r="BV97" s="26"/>
      <c r="BW97" s="26"/>
      <c r="BX97" s="26"/>
      <c r="BY97" s="26"/>
      <c r="BZ97" s="26" t="s">
        <v>64</v>
      </c>
      <c r="CA97" s="26"/>
      <c r="CB97" s="26"/>
      <c r="CC97" s="26"/>
      <c r="CD97" s="26"/>
      <c r="CE97" s="26" t="s">
        <v>81</v>
      </c>
      <c r="CF97" s="26"/>
      <c r="CG97" s="26"/>
      <c r="CH97" s="26"/>
      <c r="CI97" s="42"/>
      <c r="CJ97" s="43"/>
    </row>
    <row r="98" spans="2:88" s="50" customFormat="1" ht="85.5" customHeight="1" x14ac:dyDescent="0.3">
      <c r="B98" s="47"/>
      <c r="C98" s="48" t="s">
        <v>84</v>
      </c>
      <c r="D98" s="49" t="s">
        <v>82</v>
      </c>
      <c r="E98" s="14" t="s">
        <v>83</v>
      </c>
      <c r="F98" s="14" t="s">
        <v>107</v>
      </c>
      <c r="H98" s="50" t="s">
        <v>1</v>
      </c>
      <c r="I98" s="50" t="s">
        <v>2</v>
      </c>
      <c r="J98" s="50" t="s">
        <v>3</v>
      </c>
      <c r="K98" s="50" t="s">
        <v>4</v>
      </c>
      <c r="L98" s="50" t="s">
        <v>5</v>
      </c>
      <c r="M98" s="50" t="s">
        <v>6</v>
      </c>
      <c r="N98" s="50" t="s">
        <v>7</v>
      </c>
      <c r="O98" s="50" t="s">
        <v>8</v>
      </c>
      <c r="P98" s="50" t="s">
        <v>9</v>
      </c>
      <c r="R98" s="50" t="s">
        <v>10</v>
      </c>
      <c r="S98" s="50" t="s">
        <v>11</v>
      </c>
      <c r="T98" s="50" t="s">
        <v>12</v>
      </c>
      <c r="U98" s="50" t="s">
        <v>13</v>
      </c>
      <c r="V98" s="50" t="s">
        <v>14</v>
      </c>
      <c r="W98" s="50" t="s">
        <v>15</v>
      </c>
      <c r="Y98" s="50" t="s">
        <v>17</v>
      </c>
      <c r="Z98" s="50" t="s">
        <v>18</v>
      </c>
      <c r="AA98" s="50" t="s">
        <v>19</v>
      </c>
      <c r="AB98" s="50" t="s">
        <v>20</v>
      </c>
      <c r="AC98" s="50" t="s">
        <v>21</v>
      </c>
      <c r="AD98" s="50" t="s">
        <v>22</v>
      </c>
      <c r="AE98" s="50" t="s">
        <v>23</v>
      </c>
      <c r="AF98" s="50" t="s">
        <v>24</v>
      </c>
      <c r="AH98" s="50" t="s">
        <v>26</v>
      </c>
      <c r="AI98" s="50" t="s">
        <v>27</v>
      </c>
      <c r="AJ98" s="50" t="s">
        <v>28</v>
      </c>
      <c r="AK98" s="50" t="s">
        <v>38</v>
      </c>
      <c r="AM98" s="50" t="s">
        <v>30</v>
      </c>
      <c r="AN98" s="50" t="s">
        <v>31</v>
      </c>
      <c r="AO98" s="50" t="s">
        <v>32</v>
      </c>
      <c r="AQ98" s="50" t="s">
        <v>33</v>
      </c>
      <c r="AR98" s="50" t="s">
        <v>34</v>
      </c>
      <c r="AS98" s="50" t="s">
        <v>35</v>
      </c>
      <c r="AT98" s="50" t="s">
        <v>36</v>
      </c>
      <c r="AU98" s="50" t="s">
        <v>37</v>
      </c>
      <c r="AW98" s="50" t="s">
        <v>40</v>
      </c>
      <c r="AX98" s="50" t="s">
        <v>13</v>
      </c>
      <c r="AY98" s="50" t="s">
        <v>41</v>
      </c>
      <c r="BA98" s="50" t="s">
        <v>42</v>
      </c>
      <c r="BB98" s="50" t="s">
        <v>43</v>
      </c>
      <c r="BC98" s="50" t="s">
        <v>44</v>
      </c>
      <c r="BD98" s="50" t="s">
        <v>45</v>
      </c>
      <c r="BE98" s="50" t="s">
        <v>46</v>
      </c>
      <c r="BG98" s="50" t="s">
        <v>48</v>
      </c>
      <c r="BH98" s="50" t="s">
        <v>49</v>
      </c>
      <c r="BI98" s="50" t="s">
        <v>50</v>
      </c>
      <c r="BK98" s="50" t="s">
        <v>52</v>
      </c>
      <c r="BL98" s="50" t="s">
        <v>53</v>
      </c>
      <c r="BN98" s="50" t="s">
        <v>55</v>
      </c>
      <c r="BO98" s="50" t="s">
        <v>56</v>
      </c>
      <c r="BP98" s="50" t="s">
        <v>57</v>
      </c>
      <c r="BR98" s="50" t="s">
        <v>52</v>
      </c>
      <c r="BS98" s="50" t="s">
        <v>53</v>
      </c>
      <c r="BU98" s="50" t="s">
        <v>60</v>
      </c>
      <c r="BV98" s="50" t="s">
        <v>61</v>
      </c>
      <c r="BW98" s="50" t="s">
        <v>62</v>
      </c>
      <c r="BX98" s="50" t="s">
        <v>63</v>
      </c>
      <c r="BZ98" s="50" t="s">
        <v>65</v>
      </c>
      <c r="CA98" s="50" t="s">
        <v>66</v>
      </c>
      <c r="CB98" s="50" t="s">
        <v>67</v>
      </c>
      <c r="CC98" s="50" t="s">
        <v>68</v>
      </c>
      <c r="CE98" s="50" t="s">
        <v>69</v>
      </c>
      <c r="CF98" s="50" t="s">
        <v>70</v>
      </c>
      <c r="CG98" s="50" t="s">
        <v>71</v>
      </c>
      <c r="CH98" s="50" t="s">
        <v>81</v>
      </c>
      <c r="CI98" s="51" t="s">
        <v>81</v>
      </c>
      <c r="CJ98" s="52"/>
    </row>
    <row r="99" spans="2:88" x14ac:dyDescent="0.3">
      <c r="B99" s="4"/>
      <c r="C99" s="27"/>
      <c r="CI99" s="28"/>
      <c r="CJ99" s="5"/>
    </row>
    <row r="100" spans="2:88" x14ac:dyDescent="0.3">
      <c r="B100" s="4"/>
      <c r="C100" s="29" t="s">
        <v>93</v>
      </c>
      <c r="D100" s="15"/>
      <c r="E100" s="15"/>
      <c r="F100" s="30">
        <f>SUM(H100:CI100)</f>
        <v>0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2"/>
      <c r="CJ100" s="5"/>
    </row>
    <row r="101" spans="2:88" x14ac:dyDescent="0.3">
      <c r="B101" s="4"/>
      <c r="C101" s="29" t="s">
        <v>93</v>
      </c>
      <c r="D101" s="15"/>
      <c r="E101" s="15"/>
      <c r="F101" s="30">
        <f>SUM(H101:CI101)</f>
        <v>0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2"/>
      <c r="CJ101" s="5"/>
    </row>
    <row r="102" spans="2:88" x14ac:dyDescent="0.3">
      <c r="B102" s="4"/>
      <c r="C102" s="29" t="s">
        <v>93</v>
      </c>
      <c r="D102" s="15"/>
      <c r="E102" s="15"/>
      <c r="F102" s="30">
        <f>SUM(H102:CI102)</f>
        <v>0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2"/>
      <c r="CJ102" s="5"/>
    </row>
    <row r="103" spans="2:88" x14ac:dyDescent="0.3">
      <c r="B103" s="4"/>
      <c r="C103" s="27"/>
      <c r="CI103" s="28"/>
      <c r="CJ103" s="5"/>
    </row>
    <row r="104" spans="2:88" x14ac:dyDescent="0.3">
      <c r="B104" s="4"/>
      <c r="C104" s="27" t="s">
        <v>89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34"/>
      <c r="CJ104" s="5"/>
    </row>
    <row r="105" spans="2:88" x14ac:dyDescent="0.3">
      <c r="B105" s="4"/>
      <c r="C105" s="35"/>
      <c r="D105" s="24"/>
      <c r="E105" s="24"/>
      <c r="F105" s="24"/>
      <c r="G105" s="36"/>
      <c r="CJ105" s="5"/>
    </row>
    <row r="106" spans="2:88" x14ac:dyDescent="0.3">
      <c r="B106" s="4"/>
      <c r="C106" s="37" t="s">
        <v>94</v>
      </c>
      <c r="G106" s="28"/>
      <c r="CJ106" s="5"/>
    </row>
    <row r="107" spans="2:88" x14ac:dyDescent="0.3">
      <c r="B107" s="4"/>
      <c r="C107" s="27" t="s">
        <v>108</v>
      </c>
      <c r="F107" s="38">
        <f>SUM(F100:F102)</f>
        <v>0</v>
      </c>
      <c r="G107" s="28"/>
      <c r="CJ107" s="5"/>
    </row>
    <row r="108" spans="2:88" x14ac:dyDescent="0.3">
      <c r="B108" s="4"/>
      <c r="C108" s="27" t="s">
        <v>97</v>
      </c>
      <c r="F108" s="53">
        <v>0</v>
      </c>
      <c r="G108" s="28"/>
      <c r="CJ108" s="5"/>
    </row>
    <row r="109" spans="2:88" x14ac:dyDescent="0.3">
      <c r="B109" s="4"/>
      <c r="C109" s="27" t="s">
        <v>98</v>
      </c>
      <c r="F109" s="53">
        <v>0</v>
      </c>
      <c r="G109" s="28"/>
      <c r="CJ109" s="5"/>
    </row>
    <row r="110" spans="2:88" x14ac:dyDescent="0.3">
      <c r="B110" s="4"/>
      <c r="C110" s="27" t="s">
        <v>109</v>
      </c>
      <c r="F110" s="38">
        <f>F109+F108+F107</f>
        <v>0</v>
      </c>
      <c r="G110" s="28"/>
      <c r="CJ110" s="5"/>
    </row>
    <row r="111" spans="2:88" x14ac:dyDescent="0.3">
      <c r="B111" s="4"/>
      <c r="C111" s="27" t="s">
        <v>110</v>
      </c>
      <c r="F111" s="53">
        <v>0</v>
      </c>
      <c r="G111" s="28"/>
      <c r="CJ111" s="5"/>
    </row>
    <row r="112" spans="2:88" x14ac:dyDescent="0.3">
      <c r="B112" s="4"/>
      <c r="C112" s="27" t="s">
        <v>111</v>
      </c>
      <c r="F112" s="56">
        <f>F110+F111</f>
        <v>0</v>
      </c>
      <c r="G112" s="28"/>
      <c r="CJ112" s="5"/>
    </row>
    <row r="113" spans="2:88" x14ac:dyDescent="0.3">
      <c r="B113" s="4"/>
      <c r="C113" s="27"/>
      <c r="G113" s="28"/>
      <c r="CJ113" s="5"/>
    </row>
    <row r="114" spans="2:88" x14ac:dyDescent="0.3">
      <c r="B114" s="4"/>
      <c r="C114" s="27" t="s">
        <v>119</v>
      </c>
      <c r="F114" s="57" t="b">
        <v>1</v>
      </c>
      <c r="G114" s="28"/>
      <c r="CJ114" s="5"/>
    </row>
    <row r="115" spans="2:88" x14ac:dyDescent="0.3">
      <c r="B115" s="4"/>
      <c r="C115" s="27" t="s">
        <v>120</v>
      </c>
      <c r="F115" s="58">
        <f>IF(F114=TRUE,96,60)</f>
        <v>96</v>
      </c>
      <c r="G115" s="28"/>
      <c r="CJ115" s="5"/>
    </row>
    <row r="116" spans="2:88" x14ac:dyDescent="0.3">
      <c r="B116" s="4"/>
      <c r="C116" s="27" t="s">
        <v>112</v>
      </c>
      <c r="F116" s="15">
        <v>0</v>
      </c>
      <c r="G116" s="28"/>
      <c r="CJ116" s="5"/>
    </row>
    <row r="117" spans="2:88" x14ac:dyDescent="0.3">
      <c r="B117" s="4"/>
      <c r="C117" s="27" t="s">
        <v>132</v>
      </c>
      <c r="F117" s="59">
        <f>IF(F116=0,0,(F112/F115/F116))</f>
        <v>0</v>
      </c>
      <c r="G117" s="28"/>
      <c r="CJ117" s="5"/>
    </row>
    <row r="118" spans="2:88" x14ac:dyDescent="0.3">
      <c r="B118" s="4"/>
      <c r="C118" s="33" t="s">
        <v>128</v>
      </c>
      <c r="D118" s="6"/>
      <c r="E118" s="6"/>
      <c r="F118" s="60">
        <f>IF(F114,20%,15%)</f>
        <v>0.2</v>
      </c>
      <c r="G118" s="34"/>
      <c r="CJ118" s="5"/>
    </row>
    <row r="119" spans="2:88" x14ac:dyDescent="0.3">
      <c r="B119" s="4"/>
      <c r="C119" s="27"/>
      <c r="CJ119" s="5"/>
    </row>
    <row r="120" spans="2:88" s="11" customFormat="1" x14ac:dyDescent="0.3">
      <c r="B120" s="20"/>
      <c r="C120" s="11" t="s">
        <v>90</v>
      </c>
      <c r="H120" s="11" t="s">
        <v>106</v>
      </c>
      <c r="CJ120" s="43"/>
    </row>
    <row r="121" spans="2:88" s="11" customFormat="1" ht="15" thickBot="1" x14ac:dyDescent="0.35">
      <c r="B121" s="20"/>
      <c r="C121" s="25"/>
      <c r="D121" s="26"/>
      <c r="E121" s="26"/>
      <c r="F121" s="26"/>
      <c r="G121" s="26"/>
      <c r="H121" s="26" t="s">
        <v>0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 t="s">
        <v>80</v>
      </c>
      <c r="S121" s="26"/>
      <c r="T121" s="26"/>
      <c r="U121" s="26"/>
      <c r="V121" s="26"/>
      <c r="W121" s="26"/>
      <c r="X121" s="26"/>
      <c r="Y121" s="26" t="s">
        <v>16</v>
      </c>
      <c r="Z121" s="26"/>
      <c r="AA121" s="26"/>
      <c r="AB121" s="26"/>
      <c r="AC121" s="26"/>
      <c r="AD121" s="26"/>
      <c r="AE121" s="26"/>
      <c r="AF121" s="26"/>
      <c r="AG121" s="26"/>
      <c r="AH121" s="39" t="s">
        <v>25</v>
      </c>
      <c r="AI121" s="40"/>
      <c r="AJ121" s="40"/>
      <c r="AK121" s="41"/>
      <c r="AL121" s="26"/>
      <c r="AM121" s="26" t="s">
        <v>29</v>
      </c>
      <c r="AN121" s="26"/>
      <c r="AO121" s="26"/>
      <c r="AP121" s="26"/>
      <c r="AQ121" s="26" t="s">
        <v>79</v>
      </c>
      <c r="AR121" s="26"/>
      <c r="AS121" s="26"/>
      <c r="AT121" s="26"/>
      <c r="AU121" s="26"/>
      <c r="AV121" s="26"/>
      <c r="AW121" s="26" t="s">
        <v>39</v>
      </c>
      <c r="AX121" s="26"/>
      <c r="AY121" s="26"/>
      <c r="AZ121" s="26"/>
      <c r="BA121" s="26" t="s">
        <v>72</v>
      </c>
      <c r="BB121" s="26"/>
      <c r="BC121" s="26"/>
      <c r="BD121" s="26"/>
      <c r="BE121" s="26"/>
      <c r="BF121" s="26"/>
      <c r="BG121" s="26" t="s">
        <v>47</v>
      </c>
      <c r="BH121" s="26"/>
      <c r="BI121" s="26"/>
      <c r="BJ121" s="26"/>
      <c r="BK121" s="26" t="s">
        <v>51</v>
      </c>
      <c r="BL121" s="26"/>
      <c r="BM121" s="26"/>
      <c r="BN121" s="26" t="s">
        <v>54</v>
      </c>
      <c r="BO121" s="26"/>
      <c r="BP121" s="26"/>
      <c r="BQ121" s="26"/>
      <c r="BR121" s="26" t="s">
        <v>58</v>
      </c>
      <c r="BS121" s="26"/>
      <c r="BT121" s="26"/>
      <c r="BU121" s="26" t="s">
        <v>59</v>
      </c>
      <c r="BV121" s="26"/>
      <c r="BW121" s="26"/>
      <c r="BX121" s="26"/>
      <c r="BY121" s="26"/>
      <c r="BZ121" s="26" t="s">
        <v>64</v>
      </c>
      <c r="CA121" s="26"/>
      <c r="CB121" s="26"/>
      <c r="CC121" s="26"/>
      <c r="CD121" s="26"/>
      <c r="CE121" s="26" t="s">
        <v>81</v>
      </c>
      <c r="CF121" s="26"/>
      <c r="CG121" s="26"/>
      <c r="CH121" s="26"/>
      <c r="CI121" s="42"/>
      <c r="CJ121" s="43"/>
    </row>
    <row r="122" spans="2:88" s="50" customFormat="1" ht="85.5" customHeight="1" x14ac:dyDescent="0.3">
      <c r="B122" s="47"/>
      <c r="C122" s="48" t="s">
        <v>84</v>
      </c>
      <c r="D122" s="49" t="s">
        <v>82</v>
      </c>
      <c r="E122" s="14" t="s">
        <v>83</v>
      </c>
      <c r="F122" s="14" t="s">
        <v>107</v>
      </c>
      <c r="H122" s="50" t="s">
        <v>1</v>
      </c>
      <c r="I122" s="50" t="s">
        <v>2</v>
      </c>
      <c r="J122" s="50" t="s">
        <v>3</v>
      </c>
      <c r="K122" s="50" t="s">
        <v>4</v>
      </c>
      <c r="L122" s="50" t="s">
        <v>5</v>
      </c>
      <c r="M122" s="50" t="s">
        <v>6</v>
      </c>
      <c r="N122" s="50" t="s">
        <v>7</v>
      </c>
      <c r="O122" s="50" t="s">
        <v>8</v>
      </c>
      <c r="P122" s="50" t="s">
        <v>9</v>
      </c>
      <c r="R122" s="50" t="s">
        <v>10</v>
      </c>
      <c r="S122" s="50" t="s">
        <v>11</v>
      </c>
      <c r="T122" s="50" t="s">
        <v>12</v>
      </c>
      <c r="U122" s="50" t="s">
        <v>13</v>
      </c>
      <c r="V122" s="50" t="s">
        <v>14</v>
      </c>
      <c r="W122" s="50" t="s">
        <v>15</v>
      </c>
      <c r="Y122" s="50" t="s">
        <v>17</v>
      </c>
      <c r="Z122" s="50" t="s">
        <v>18</v>
      </c>
      <c r="AA122" s="50" t="s">
        <v>19</v>
      </c>
      <c r="AB122" s="50" t="s">
        <v>20</v>
      </c>
      <c r="AC122" s="50" t="s">
        <v>21</v>
      </c>
      <c r="AD122" s="50" t="s">
        <v>22</v>
      </c>
      <c r="AE122" s="50" t="s">
        <v>23</v>
      </c>
      <c r="AF122" s="50" t="s">
        <v>24</v>
      </c>
      <c r="AH122" s="50" t="s">
        <v>26</v>
      </c>
      <c r="AI122" s="50" t="s">
        <v>27</v>
      </c>
      <c r="AJ122" s="50" t="s">
        <v>28</v>
      </c>
      <c r="AK122" s="50" t="s">
        <v>38</v>
      </c>
      <c r="AM122" s="50" t="s">
        <v>30</v>
      </c>
      <c r="AN122" s="50" t="s">
        <v>31</v>
      </c>
      <c r="AO122" s="50" t="s">
        <v>32</v>
      </c>
      <c r="AQ122" s="50" t="s">
        <v>33</v>
      </c>
      <c r="AR122" s="50" t="s">
        <v>34</v>
      </c>
      <c r="AS122" s="50" t="s">
        <v>35</v>
      </c>
      <c r="AT122" s="50" t="s">
        <v>36</v>
      </c>
      <c r="AU122" s="50" t="s">
        <v>37</v>
      </c>
      <c r="AW122" s="50" t="s">
        <v>40</v>
      </c>
      <c r="AX122" s="50" t="s">
        <v>13</v>
      </c>
      <c r="AY122" s="50" t="s">
        <v>41</v>
      </c>
      <c r="BA122" s="50" t="s">
        <v>42</v>
      </c>
      <c r="BB122" s="50" t="s">
        <v>43</v>
      </c>
      <c r="BC122" s="50" t="s">
        <v>44</v>
      </c>
      <c r="BD122" s="50" t="s">
        <v>45</v>
      </c>
      <c r="BE122" s="50" t="s">
        <v>46</v>
      </c>
      <c r="BG122" s="50" t="s">
        <v>48</v>
      </c>
      <c r="BH122" s="50" t="s">
        <v>49</v>
      </c>
      <c r="BI122" s="50" t="s">
        <v>50</v>
      </c>
      <c r="BK122" s="50" t="s">
        <v>52</v>
      </c>
      <c r="BL122" s="50" t="s">
        <v>53</v>
      </c>
      <c r="BN122" s="50" t="s">
        <v>55</v>
      </c>
      <c r="BO122" s="50" t="s">
        <v>56</v>
      </c>
      <c r="BP122" s="50" t="s">
        <v>57</v>
      </c>
      <c r="BR122" s="50" t="s">
        <v>52</v>
      </c>
      <c r="BS122" s="50" t="s">
        <v>53</v>
      </c>
      <c r="BU122" s="50" t="s">
        <v>60</v>
      </c>
      <c r="BV122" s="50" t="s">
        <v>61</v>
      </c>
      <c r="BW122" s="50" t="s">
        <v>62</v>
      </c>
      <c r="BX122" s="50" t="s">
        <v>63</v>
      </c>
      <c r="BZ122" s="50" t="s">
        <v>65</v>
      </c>
      <c r="CA122" s="50" t="s">
        <v>66</v>
      </c>
      <c r="CB122" s="50" t="s">
        <v>67</v>
      </c>
      <c r="CC122" s="50" t="s">
        <v>68</v>
      </c>
      <c r="CE122" s="50" t="s">
        <v>69</v>
      </c>
      <c r="CF122" s="50" t="s">
        <v>70</v>
      </c>
      <c r="CG122" s="50" t="s">
        <v>71</v>
      </c>
      <c r="CH122" s="50" t="s">
        <v>81</v>
      </c>
      <c r="CI122" s="51" t="s">
        <v>81</v>
      </c>
      <c r="CJ122" s="52"/>
    </row>
    <row r="123" spans="2:88" x14ac:dyDescent="0.3">
      <c r="B123" s="4"/>
      <c r="C123" s="27"/>
      <c r="CI123" s="28"/>
      <c r="CJ123" s="5"/>
    </row>
    <row r="124" spans="2:88" x14ac:dyDescent="0.3">
      <c r="B124" s="4"/>
      <c r="C124" s="29" t="s">
        <v>93</v>
      </c>
      <c r="D124" s="15"/>
      <c r="E124" s="15"/>
      <c r="F124" s="30">
        <f>SUM(H124:CI124)</f>
        <v>0</v>
      </c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2"/>
      <c r="CJ124" s="5"/>
    </row>
    <row r="125" spans="2:88" x14ac:dyDescent="0.3">
      <c r="B125" s="4"/>
      <c r="C125" s="29" t="s">
        <v>93</v>
      </c>
      <c r="D125" s="15"/>
      <c r="E125" s="15"/>
      <c r="F125" s="30">
        <f>SUM(H125:CI125)</f>
        <v>0</v>
      </c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2"/>
      <c r="CJ125" s="5"/>
    </row>
    <row r="126" spans="2:88" x14ac:dyDescent="0.3">
      <c r="B126" s="4"/>
      <c r="C126" s="29" t="s">
        <v>93</v>
      </c>
      <c r="D126" s="15"/>
      <c r="E126" s="15"/>
      <c r="F126" s="30">
        <f>SUM(H126:CI126)</f>
        <v>0</v>
      </c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2"/>
      <c r="CJ126" s="5"/>
    </row>
    <row r="127" spans="2:88" x14ac:dyDescent="0.3">
      <c r="B127" s="4"/>
      <c r="C127" s="27"/>
      <c r="CI127" s="28"/>
      <c r="CJ127" s="5"/>
    </row>
    <row r="128" spans="2:88" x14ac:dyDescent="0.3">
      <c r="B128" s="4"/>
      <c r="C128" s="27" t="s">
        <v>89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34"/>
      <c r="CJ128" s="5"/>
    </row>
    <row r="129" spans="2:88" x14ac:dyDescent="0.3">
      <c r="B129" s="4"/>
      <c r="C129" s="35"/>
      <c r="D129" s="24"/>
      <c r="E129" s="24"/>
      <c r="F129" s="24"/>
      <c r="G129" s="36"/>
      <c r="CJ129" s="5"/>
    </row>
    <row r="130" spans="2:88" x14ac:dyDescent="0.3">
      <c r="B130" s="4"/>
      <c r="C130" s="37" t="s">
        <v>94</v>
      </c>
      <c r="G130" s="28"/>
      <c r="CJ130" s="5"/>
    </row>
    <row r="131" spans="2:88" x14ac:dyDescent="0.3">
      <c r="B131" s="4"/>
      <c r="C131" s="27" t="s">
        <v>108</v>
      </c>
      <c r="F131" s="38">
        <f>SUM(F124:F126)</f>
        <v>0</v>
      </c>
      <c r="G131" s="28"/>
      <c r="CJ131" s="5"/>
    </row>
    <row r="132" spans="2:88" x14ac:dyDescent="0.3">
      <c r="B132" s="4"/>
      <c r="C132" s="27" t="s">
        <v>97</v>
      </c>
      <c r="F132" s="53">
        <v>0</v>
      </c>
      <c r="G132" s="28"/>
      <c r="CJ132" s="5"/>
    </row>
    <row r="133" spans="2:88" x14ac:dyDescent="0.3">
      <c r="B133" s="4"/>
      <c r="C133" s="27" t="s">
        <v>98</v>
      </c>
      <c r="F133" s="53">
        <v>0</v>
      </c>
      <c r="G133" s="28"/>
      <c r="CJ133" s="5"/>
    </row>
    <row r="134" spans="2:88" x14ac:dyDescent="0.3">
      <c r="B134" s="4"/>
      <c r="C134" s="27" t="s">
        <v>109</v>
      </c>
      <c r="F134" s="38">
        <f>F133+F132+F131</f>
        <v>0</v>
      </c>
      <c r="G134" s="28"/>
      <c r="CJ134" s="5"/>
    </row>
    <row r="135" spans="2:88" x14ac:dyDescent="0.3">
      <c r="B135" s="4"/>
      <c r="C135" s="27" t="s">
        <v>110</v>
      </c>
      <c r="F135" s="53">
        <v>0</v>
      </c>
      <c r="G135" s="28"/>
      <c r="CJ135" s="5"/>
    </row>
    <row r="136" spans="2:88" x14ac:dyDescent="0.3">
      <c r="B136" s="4"/>
      <c r="C136" s="27" t="s">
        <v>111</v>
      </c>
      <c r="F136" s="56">
        <f>F134+F135</f>
        <v>0</v>
      </c>
      <c r="G136" s="28"/>
      <c r="CJ136" s="5"/>
    </row>
    <row r="137" spans="2:88" x14ac:dyDescent="0.3">
      <c r="B137" s="4"/>
      <c r="C137" s="27"/>
      <c r="G137" s="28"/>
      <c r="CJ137" s="5"/>
    </row>
    <row r="138" spans="2:88" x14ac:dyDescent="0.3">
      <c r="B138" s="4"/>
      <c r="C138" s="27" t="s">
        <v>119</v>
      </c>
      <c r="F138" s="57" t="b">
        <v>1</v>
      </c>
      <c r="G138" s="28"/>
      <c r="CJ138" s="5"/>
    </row>
    <row r="139" spans="2:88" x14ac:dyDescent="0.3">
      <c r="B139" s="4"/>
      <c r="C139" s="27" t="s">
        <v>120</v>
      </c>
      <c r="F139" s="58">
        <f>IF(F138=TRUE,96,60)</f>
        <v>96</v>
      </c>
      <c r="G139" s="28"/>
      <c r="CJ139" s="5"/>
    </row>
    <row r="140" spans="2:88" x14ac:dyDescent="0.3">
      <c r="B140" s="4"/>
      <c r="C140" s="27" t="s">
        <v>112</v>
      </c>
      <c r="F140" s="15">
        <v>0</v>
      </c>
      <c r="G140" s="28"/>
      <c r="CJ140" s="5"/>
    </row>
    <row r="141" spans="2:88" x14ac:dyDescent="0.3">
      <c r="B141" s="4"/>
      <c r="C141" s="27" t="s">
        <v>132</v>
      </c>
      <c r="F141" s="59">
        <f>IF(F140=0,0,(F136/F139/F140))</f>
        <v>0</v>
      </c>
      <c r="G141" s="28"/>
      <c r="CJ141" s="5"/>
    </row>
    <row r="142" spans="2:88" x14ac:dyDescent="0.3">
      <c r="B142" s="4"/>
      <c r="C142" s="33" t="s">
        <v>128</v>
      </c>
      <c r="D142" s="6"/>
      <c r="E142" s="6"/>
      <c r="F142" s="60">
        <f>IF(F138,20%,15%)</f>
        <v>0.2</v>
      </c>
      <c r="G142" s="34"/>
      <c r="CJ142" s="5"/>
    </row>
    <row r="143" spans="2:88" x14ac:dyDescent="0.3">
      <c r="B143" s="4"/>
      <c r="C143" s="27"/>
      <c r="CJ143" s="5"/>
    </row>
  </sheetData>
  <mergeCells count="2">
    <mergeCell ref="C35:F35"/>
    <mergeCell ref="C27:F34"/>
  </mergeCells>
  <pageMargins left="0.7" right="0.7" top="0.75" bottom="0.75" header="0.3" footer="0.3"/>
  <pageSetup scale="31" orientation="landscape" r:id="rId1"/>
  <colBreaks count="1" manualBreakCount="1">
    <brk id="28" max="1048575" man="1"/>
  </colBreaks>
  <drawing r:id="rId2"/>
</worksheet>
</file>

<file path=docMetadata/LabelInfo.xml><?xml version="1.0" encoding="utf-8"?>
<clbl:labelList xmlns:clbl="http://schemas.microsoft.com/office/2020/mipLabelMetadata">
  <clbl:label id="{4e5dc8e7-6ecb-4abf-9ca3-81dfbc080b36}" enabled="1" method="Standard" siteId="{4146bdda-ddc1-4d2a-a1b2-1a64cc3c83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Maneval</dc:creator>
  <cp:lastModifiedBy>Langley, Aaron J.</cp:lastModifiedBy>
  <cp:lastPrinted>2025-07-24T12:51:37Z</cp:lastPrinted>
  <dcterms:created xsi:type="dcterms:W3CDTF">2025-06-11T15:46:57Z</dcterms:created>
  <dcterms:modified xsi:type="dcterms:W3CDTF">2025-12-13T19:00:59Z</dcterms:modified>
</cp:coreProperties>
</file>